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zpočet" sheetId="1" r:id="rId1"/>
  </sheets>
  <definedNames>
    <definedName name="_xlnm.Print_Titles" localSheetId="0">'Rozpočet'!$10:$10</definedName>
  </definedNames>
  <calcPr fullCalcOnLoad="1"/>
</workbook>
</file>

<file path=xl/sharedStrings.xml><?xml version="1.0" encoding="utf-8"?>
<sst xmlns="http://schemas.openxmlformats.org/spreadsheetml/2006/main" count="129" uniqueCount="100">
  <si>
    <t>1</t>
  </si>
  <si>
    <t>HSV</t>
  </si>
  <si>
    <t>8</t>
  </si>
  <si>
    <t>2</t>
  </si>
  <si>
    <t>9</t>
  </si>
  <si>
    <t>3</t>
  </si>
  <si>
    <t>4</t>
  </si>
  <si>
    <t>5</t>
  </si>
  <si>
    <t>6</t>
  </si>
  <si>
    <t>7</t>
  </si>
  <si>
    <t>Objednávateľ:   Obecný úrad</t>
  </si>
  <si>
    <t xml:space="preserve">Spracoval:   </t>
  </si>
  <si>
    <t>Dátum:   23.9.2019</t>
  </si>
  <si>
    <t>Miesto:  Nové Sady</t>
  </si>
  <si>
    <t>Popis</t>
  </si>
  <si>
    <t>Cena celkom</t>
  </si>
  <si>
    <t>Hmotnosť celkom</t>
  </si>
  <si>
    <t xml:space="preserve">Práce a dodávky HSV   </t>
  </si>
  <si>
    <t xml:space="preserve">Zemné práce   </t>
  </si>
  <si>
    <t xml:space="preserve">Komunikácie   </t>
  </si>
  <si>
    <t xml:space="preserve">Ostatné konštrukcie a práce-búranie   </t>
  </si>
  <si>
    <t>99</t>
  </si>
  <si>
    <t xml:space="preserve">Presun hmôt HSV   </t>
  </si>
  <si>
    <t xml:space="preserve">Celkom   </t>
  </si>
  <si>
    <t xml:space="preserve">ROZPOČET  </t>
  </si>
  <si>
    <t>Č.</t>
  </si>
  <si>
    <t>Kód položky</t>
  </si>
  <si>
    <t>MJ</t>
  </si>
  <si>
    <t>Množstvo celkom</t>
  </si>
  <si>
    <t>Cena jednotková</t>
  </si>
  <si>
    <t>Hmotnosť sute celkom</t>
  </si>
  <si>
    <t>122201101</t>
  </si>
  <si>
    <t xml:space="preserve">Odkopávka a prekopávka nezapažená v hornine 3, do 100 m3   </t>
  </si>
  <si>
    <t>m3</t>
  </si>
  <si>
    <t>122201109</t>
  </si>
  <si>
    <t xml:space="preserve">Odkopávky a prekopávky nezapažené. Príplatok k cenám za lepivosť horniny 3   </t>
  </si>
  <si>
    <t>132201101</t>
  </si>
  <si>
    <t xml:space="preserve">Výkop ryhy do šírky 600 mm v horn.3 do 100 m3   </t>
  </si>
  <si>
    <t>132201109</t>
  </si>
  <si>
    <t xml:space="preserve">Príplatok k cene za lepivosť pri hĺbení rýh šírky do 600 mm zapažených i nezapažených s urovnaním dna v hornine 3   </t>
  </si>
  <si>
    <t>162501102</t>
  </si>
  <si>
    <t xml:space="preserve">Vodorovné premiestnenie výkopku po spevnenej ceste z horniny tr.1-4, do 100 m3 na vzdialenosť do 3000 m   </t>
  </si>
  <si>
    <t>162501105</t>
  </si>
  <si>
    <t xml:space="preserve">Vodorovné premiestnenie výkopku po spevnenej ceste z horniny tr.1-4, do 100 m3, príplatok k cene za každých ďalšich a začatých 1000 m   </t>
  </si>
  <si>
    <t>166101101</t>
  </si>
  <si>
    <t xml:space="preserve">Prehodenie neuľahnutého výkopku z horniny 1 až 4   </t>
  </si>
  <si>
    <t>171209002</t>
  </si>
  <si>
    <t xml:space="preserve">Poplatok za skladovanie - zemina a kamenivo (17 05) ostatné   </t>
  </si>
  <si>
    <t>181101102</t>
  </si>
  <si>
    <t xml:space="preserve">Úprava pláne v zárezoch v hornine 1-4 so zhutnením   </t>
  </si>
  <si>
    <t>m2</t>
  </si>
  <si>
    <t>183101214</t>
  </si>
  <si>
    <t xml:space="preserve">Hĺbenie jamiek pre výsadbu v horn. 1-4 s výmenou pôdy do 50% v rovine alebo na svahu do 1:5 objemu nad 0,05 do 0,125 m3 - živý plot   </t>
  </si>
  <si>
    <t>ks</t>
  </si>
  <si>
    <t>1031120000R</t>
  </si>
  <si>
    <t xml:space="preserve">Substrát záhradnícky, vrátane dopravy   </t>
  </si>
  <si>
    <t>184701112</t>
  </si>
  <si>
    <t xml:space="preserve">Výsadba živého plota do vopred vyhĺbenej ryhy v rovine alebo na svahu do 1:5 z drevín s balom   </t>
  </si>
  <si>
    <t>0266202385</t>
  </si>
  <si>
    <t xml:space="preserve">Živý plot   </t>
  </si>
  <si>
    <t>185804311</t>
  </si>
  <si>
    <t xml:space="preserve">Zaliatie rastlín vodou, plochy jednotlivo do 20 m2   </t>
  </si>
  <si>
    <t>185851111</t>
  </si>
  <si>
    <t xml:space="preserve">Dovoz vody pre zálievku rastlín na vzdialenosť do 6000 m   </t>
  </si>
  <si>
    <t>0821131000</t>
  </si>
  <si>
    <t xml:space="preserve">Voda pitná pre priemysel a služby   </t>
  </si>
  <si>
    <t>564211111</t>
  </si>
  <si>
    <t xml:space="preserve">Podklad alebo podsyp z lomového kameniva fr.4-8mm s rozprestretím, vlhčením a zhutnením, po zhutnení hr. 50 mm   </t>
  </si>
  <si>
    <t>564851111</t>
  </si>
  <si>
    <t xml:space="preserve">Podklad z lomového kameniva fr.0-32mm s rozprestretím a zhutnením, po zhutnení hr. 150 mm   </t>
  </si>
  <si>
    <t>589140031</t>
  </si>
  <si>
    <t>916561111</t>
  </si>
  <si>
    <t xml:space="preserve">Osadenie záhon. obrubníka betón., do lôžka z bet. pros. tr. C 10/12,5 s bočnou oporou   </t>
  </si>
  <si>
    <t>m</t>
  </si>
  <si>
    <t>5921954660</t>
  </si>
  <si>
    <t xml:space="preserve">Obrubník parkový, 100x20x5 cm   </t>
  </si>
  <si>
    <t>918101111</t>
  </si>
  <si>
    <t xml:space="preserve">Lôžko pod obrub., krajníky alebo obruby z dlažob. kociek z betónu prostého tr. C 10/12,5   </t>
  </si>
  <si>
    <t>936940001</t>
  </si>
  <si>
    <t xml:space="preserve">Osadenie detského ihriska so zabetónovaním nôh, vrátane presunov hmôt   </t>
  </si>
  <si>
    <t>553817277R1</t>
  </si>
  <si>
    <t xml:space="preserve">Detské prvky - herná zostava, domček so šmýkačou a prvkami pre stabilitu   </t>
  </si>
  <si>
    <t>553817277R2</t>
  </si>
  <si>
    <t xml:space="preserve">Detské prvky - herný prvok, lanová hojdačka   </t>
  </si>
  <si>
    <t>553817277R3</t>
  </si>
  <si>
    <t xml:space="preserve">Detské prvky - herný prvok, lanová pyramída   </t>
  </si>
  <si>
    <t>553817277R4</t>
  </si>
  <si>
    <t xml:space="preserve">Detské prvky - herný prvok, kolotoč   </t>
  </si>
  <si>
    <t>553817277R5</t>
  </si>
  <si>
    <t xml:space="preserve">Detské prvky - herný prvok, váhadlová hojdačka   </t>
  </si>
  <si>
    <t>553817277R6</t>
  </si>
  <si>
    <t xml:space="preserve">Detské prvky - herný prvok, pružinová hojdačka - pes   </t>
  </si>
  <si>
    <t>998222012</t>
  </si>
  <si>
    <t xml:space="preserve">Presun hmôt na spevnených plochách s krytom z kameniva (8233, 8235) pre akékoľvek dľžky   </t>
  </si>
  <si>
    <t>t</t>
  </si>
  <si>
    <t>Stavba:   Rekonštrukcia detského ihriska Šurianky</t>
  </si>
  <si>
    <t>Objekt:   SO 01  Detské ihriská a zariadenie</t>
  </si>
  <si>
    <t xml:space="preserve">M+D Gumená dlažba na ihriská, rozmer 1000x100x50 mm, farba zelená   </t>
  </si>
  <si>
    <t xml:space="preserve">M+D Gumená dlažba na ihriská, rozmer 1000x100x40 mm, farba zelená   </t>
  </si>
  <si>
    <t>Zhotoviteľ:   Ing.Rastislav Ingeli PhD.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</si>
</sst>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###;\-####"/>
    <numFmt numFmtId="175" formatCode="0.00%;\-0.00%"/>
    <numFmt numFmtId="176" formatCode="#,##0.000;\-#,##0.000"/>
    <numFmt numFmtId="177" formatCode="#,##0.000_ ;\-#,##0.000\ "/>
    <numFmt numFmtId="178" formatCode="#,##0.00_ ;\-#,##0.00\ "/>
  </numFmts>
  <fonts count="48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76" fontId="4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176" fontId="7" fillId="0" borderId="0" xfId="0" applyNumberFormat="1" applyFont="1" applyAlignment="1" applyProtection="1">
      <alignment horizontal="right" vertical="top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76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76" fontId="9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right"/>
    </xf>
    <xf numFmtId="37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176" fontId="13" fillId="0" borderId="10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76" fontId="10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6" fontId="0" fillId="0" borderId="0" xfId="0" applyNumberFormat="1" applyAlignment="1">
      <alignment horizontal="right" vertical="top"/>
    </xf>
    <xf numFmtId="0" fontId="2" fillId="33" borderId="1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left" vertical="top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zoomScalePageLayoutView="0" workbookViewId="0" topLeftCell="A4">
      <selection activeCell="G13" sqref="G13"/>
    </sheetView>
  </sheetViews>
  <sheetFormatPr defaultColWidth="10.5" defaultRowHeight="10.5"/>
  <cols>
    <col min="1" max="1" width="5.66015625" style="28" customWidth="1"/>
    <col min="2" max="2" width="12.33203125" style="29" customWidth="1"/>
    <col min="3" max="3" width="53.66015625" style="29" customWidth="1"/>
    <col min="4" max="4" width="3.83203125" style="29" customWidth="1"/>
    <col min="5" max="5" width="11.33203125" style="30" customWidth="1"/>
    <col min="6" max="6" width="11.5" style="30" customWidth="1"/>
    <col min="7" max="7" width="18.5" style="30" customWidth="1"/>
    <col min="8" max="8" width="13.83203125" style="30" customWidth="1"/>
    <col min="9" max="9" width="15.33203125" style="30" customWidth="1"/>
    <col min="10" max="16384" width="10.5" style="1" customWidth="1"/>
  </cols>
  <sheetData>
    <row r="1" spans="1:9" s="2" customFormat="1" ht="18">
      <c r="A1" s="33" t="s">
        <v>24</v>
      </c>
      <c r="B1" s="34"/>
      <c r="C1" s="34"/>
      <c r="D1" s="34"/>
      <c r="E1" s="34"/>
      <c r="F1" s="34"/>
      <c r="G1" s="34"/>
      <c r="H1" s="34"/>
      <c r="I1" s="1"/>
    </row>
    <row r="2" spans="1:9" s="2" customFormat="1" ht="12">
      <c r="A2" s="3" t="s">
        <v>95</v>
      </c>
      <c r="B2" s="4"/>
      <c r="C2" s="4"/>
      <c r="D2" s="4"/>
      <c r="E2" s="4"/>
      <c r="F2" s="4"/>
      <c r="G2" s="4"/>
      <c r="H2" s="4"/>
      <c r="I2" s="1"/>
    </row>
    <row r="3" spans="1:9" s="2" customFormat="1" ht="12">
      <c r="A3" s="3" t="s">
        <v>96</v>
      </c>
      <c r="B3" s="4"/>
      <c r="C3" s="4"/>
      <c r="D3" s="4"/>
      <c r="E3" s="4"/>
      <c r="F3" s="4"/>
      <c r="G3" s="4"/>
      <c r="H3" s="4"/>
      <c r="I3" s="1"/>
    </row>
    <row r="4" spans="1:9" s="2" customFormat="1" ht="12">
      <c r="A4" s="5"/>
      <c r="B4" s="3"/>
      <c r="C4" s="5"/>
      <c r="D4" s="6"/>
      <c r="E4" s="6"/>
      <c r="F4" s="6"/>
      <c r="G4" s="6"/>
      <c r="H4" s="6"/>
      <c r="I4" s="1"/>
    </row>
    <row r="5" spans="1:9" s="2" customFormat="1" ht="11.25">
      <c r="A5" s="7"/>
      <c r="B5" s="8"/>
      <c r="C5" s="8"/>
      <c r="D5" s="8"/>
      <c r="E5" s="9"/>
      <c r="F5" s="9"/>
      <c r="G5" s="9"/>
      <c r="H5" s="9"/>
      <c r="I5" s="1"/>
    </row>
    <row r="6" spans="1:9" s="2" customFormat="1" ht="12">
      <c r="A6" s="4" t="s">
        <v>10</v>
      </c>
      <c r="B6" s="4"/>
      <c r="C6" s="4"/>
      <c r="D6" s="4"/>
      <c r="E6" s="4"/>
      <c r="F6" s="4"/>
      <c r="G6" s="4"/>
      <c r="H6" s="4"/>
      <c r="I6" s="1"/>
    </row>
    <row r="7" spans="1:9" s="2" customFormat="1" ht="12">
      <c r="A7" s="4" t="s">
        <v>99</v>
      </c>
      <c r="B7" s="4"/>
      <c r="C7" s="4"/>
      <c r="D7" s="4"/>
      <c r="E7" s="4" t="s">
        <v>11</v>
      </c>
      <c r="F7" s="4"/>
      <c r="G7" s="4"/>
      <c r="H7" s="4"/>
      <c r="I7" s="1"/>
    </row>
    <row r="8" spans="1:9" s="2" customFormat="1" ht="12">
      <c r="A8" s="35" t="s">
        <v>13</v>
      </c>
      <c r="B8" s="36"/>
      <c r="C8" s="36"/>
      <c r="D8" s="10"/>
      <c r="E8" s="4" t="s">
        <v>12</v>
      </c>
      <c r="F8" s="11"/>
      <c r="G8" s="4"/>
      <c r="H8" s="11"/>
      <c r="I8" s="1"/>
    </row>
    <row r="9" spans="1:9" s="2" customFormat="1" ht="10.5">
      <c r="A9" s="7"/>
      <c r="B9" s="7"/>
      <c r="C9" s="7"/>
      <c r="D9" s="7"/>
      <c r="E9" s="7"/>
      <c r="F9" s="7"/>
      <c r="G9" s="7"/>
      <c r="H9" s="7"/>
      <c r="I9" s="1"/>
    </row>
    <row r="10" spans="1:9" s="2" customFormat="1" ht="22.5">
      <c r="A10" s="12" t="s">
        <v>25</v>
      </c>
      <c r="B10" s="12" t="s">
        <v>26</v>
      </c>
      <c r="C10" s="12" t="s">
        <v>14</v>
      </c>
      <c r="D10" s="12" t="s">
        <v>27</v>
      </c>
      <c r="E10" s="12" t="s">
        <v>28</v>
      </c>
      <c r="F10" s="12" t="s">
        <v>29</v>
      </c>
      <c r="G10" s="12" t="s">
        <v>15</v>
      </c>
      <c r="H10" s="12" t="s">
        <v>16</v>
      </c>
      <c r="I10" s="31" t="s">
        <v>30</v>
      </c>
    </row>
    <row r="11" spans="1:9" s="2" customFormat="1" ht="11.25">
      <c r="A11" s="12" t="s">
        <v>0</v>
      </c>
      <c r="B11" s="12" t="s">
        <v>3</v>
      </c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2</v>
      </c>
      <c r="I11" s="31" t="s">
        <v>4</v>
      </c>
    </row>
    <row r="12" spans="1:9" s="2" customFormat="1" ht="10.5">
      <c r="A12" s="7"/>
      <c r="B12" s="7"/>
      <c r="C12" s="7"/>
      <c r="D12" s="7"/>
      <c r="E12" s="7"/>
      <c r="F12" s="7"/>
      <c r="G12" s="7"/>
      <c r="H12" s="7"/>
      <c r="I12" s="1"/>
    </row>
    <row r="13" spans="1:9" s="2" customFormat="1" ht="15">
      <c r="A13" s="13"/>
      <c r="B13" s="14" t="s">
        <v>1</v>
      </c>
      <c r="C13" s="14" t="s">
        <v>17</v>
      </c>
      <c r="D13" s="14"/>
      <c r="E13" s="15"/>
      <c r="F13" s="15"/>
      <c r="G13" s="15">
        <f>G14+G31+G36+G47</f>
        <v>0</v>
      </c>
      <c r="H13" s="15">
        <v>86.5041153</v>
      </c>
      <c r="I13" s="15">
        <v>0</v>
      </c>
    </row>
    <row r="14" spans="1:9" s="2" customFormat="1" ht="12.75">
      <c r="A14" s="16"/>
      <c r="B14" s="17" t="s">
        <v>0</v>
      </c>
      <c r="C14" s="17" t="s">
        <v>18</v>
      </c>
      <c r="D14" s="17"/>
      <c r="E14" s="18"/>
      <c r="F14" s="18"/>
      <c r="G14" s="18">
        <f>SUM(G15:G30)</f>
        <v>0</v>
      </c>
      <c r="H14" s="18">
        <v>7.5465</v>
      </c>
      <c r="I14" s="18">
        <v>0</v>
      </c>
    </row>
    <row r="15" spans="1:9" s="2" customFormat="1" ht="11.25">
      <c r="A15" s="19">
        <v>1</v>
      </c>
      <c r="B15" s="20" t="s">
        <v>31</v>
      </c>
      <c r="C15" s="20" t="s">
        <v>32</v>
      </c>
      <c r="D15" s="20" t="s">
        <v>33</v>
      </c>
      <c r="E15" s="21">
        <v>53.942</v>
      </c>
      <c r="F15" s="21"/>
      <c r="G15" s="21">
        <f>F15*E15</f>
        <v>0</v>
      </c>
      <c r="H15" s="21">
        <v>0</v>
      </c>
      <c r="I15" s="21">
        <v>0</v>
      </c>
    </row>
    <row r="16" spans="1:9" s="2" customFormat="1" ht="22.5">
      <c r="A16" s="19">
        <v>2</v>
      </c>
      <c r="B16" s="20" t="s">
        <v>34</v>
      </c>
      <c r="C16" s="20" t="s">
        <v>35</v>
      </c>
      <c r="D16" s="20" t="s">
        <v>33</v>
      </c>
      <c r="E16" s="21">
        <v>53.942</v>
      </c>
      <c r="F16" s="21"/>
      <c r="G16" s="21">
        <f>F16*E16</f>
        <v>0</v>
      </c>
      <c r="H16" s="21">
        <v>0</v>
      </c>
      <c r="I16" s="21">
        <v>0</v>
      </c>
    </row>
    <row r="17" spans="1:9" s="2" customFormat="1" ht="11.25">
      <c r="A17" s="19">
        <v>3</v>
      </c>
      <c r="B17" s="20" t="s">
        <v>36</v>
      </c>
      <c r="C17" s="20" t="s">
        <v>37</v>
      </c>
      <c r="D17" s="20" t="s">
        <v>33</v>
      </c>
      <c r="E17" s="21">
        <v>15.6</v>
      </c>
      <c r="F17" s="21"/>
      <c r="G17" s="21">
        <f aca="true" t="shared" si="0" ref="G17:G30">F17*E17</f>
        <v>0</v>
      </c>
      <c r="H17" s="21">
        <v>0</v>
      </c>
      <c r="I17" s="21">
        <v>0</v>
      </c>
    </row>
    <row r="18" spans="1:9" s="2" customFormat="1" ht="22.5">
      <c r="A18" s="19">
        <v>4</v>
      </c>
      <c r="B18" s="20" t="s">
        <v>38</v>
      </c>
      <c r="C18" s="20" t="s">
        <v>39</v>
      </c>
      <c r="D18" s="20" t="s">
        <v>33</v>
      </c>
      <c r="E18" s="21">
        <v>15.6</v>
      </c>
      <c r="F18" s="21"/>
      <c r="G18" s="21">
        <f t="shared" si="0"/>
        <v>0</v>
      </c>
      <c r="H18" s="21">
        <v>0</v>
      </c>
      <c r="I18" s="21">
        <v>0</v>
      </c>
    </row>
    <row r="19" spans="1:9" s="2" customFormat="1" ht="22.5">
      <c r="A19" s="19">
        <v>5</v>
      </c>
      <c r="B19" s="20" t="s">
        <v>40</v>
      </c>
      <c r="C19" s="20" t="s">
        <v>41</v>
      </c>
      <c r="D19" s="20" t="s">
        <v>33</v>
      </c>
      <c r="E19" s="21">
        <v>69.5</v>
      </c>
      <c r="F19" s="21"/>
      <c r="G19" s="21">
        <f t="shared" si="0"/>
        <v>0</v>
      </c>
      <c r="H19" s="21">
        <v>0</v>
      </c>
      <c r="I19" s="21">
        <v>0</v>
      </c>
    </row>
    <row r="20" spans="1:9" s="2" customFormat="1" ht="33.75">
      <c r="A20" s="19">
        <v>6</v>
      </c>
      <c r="B20" s="20" t="s">
        <v>42</v>
      </c>
      <c r="C20" s="20" t="s">
        <v>43</v>
      </c>
      <c r="D20" s="20" t="s">
        <v>33</v>
      </c>
      <c r="E20" s="21">
        <v>69.5</v>
      </c>
      <c r="F20" s="21"/>
      <c r="G20" s="21">
        <f t="shared" si="0"/>
        <v>0</v>
      </c>
      <c r="H20" s="21">
        <v>0</v>
      </c>
      <c r="I20" s="21">
        <v>0</v>
      </c>
    </row>
    <row r="21" spans="1:9" s="2" customFormat="1" ht="11.25">
      <c r="A21" s="19">
        <v>7</v>
      </c>
      <c r="B21" s="20" t="s">
        <v>44</v>
      </c>
      <c r="C21" s="20" t="s">
        <v>45</v>
      </c>
      <c r="D21" s="20" t="s">
        <v>33</v>
      </c>
      <c r="E21" s="21">
        <v>69.5</v>
      </c>
      <c r="F21" s="21"/>
      <c r="G21" s="21">
        <f t="shared" si="0"/>
        <v>0</v>
      </c>
      <c r="H21" s="21">
        <v>0</v>
      </c>
      <c r="I21" s="21">
        <v>0</v>
      </c>
    </row>
    <row r="22" spans="1:9" s="2" customFormat="1" ht="11.25">
      <c r="A22" s="19">
        <v>8</v>
      </c>
      <c r="B22" s="20" t="s">
        <v>46</v>
      </c>
      <c r="C22" s="20" t="s">
        <v>47</v>
      </c>
      <c r="D22" s="20" t="s">
        <v>33</v>
      </c>
      <c r="E22" s="21">
        <v>69.5</v>
      </c>
      <c r="F22" s="21"/>
      <c r="G22" s="21">
        <f t="shared" si="0"/>
        <v>0</v>
      </c>
      <c r="H22" s="21">
        <v>0</v>
      </c>
      <c r="I22" s="21">
        <v>0</v>
      </c>
    </row>
    <row r="23" spans="1:9" s="2" customFormat="1" ht="11.25">
      <c r="A23" s="19">
        <v>9</v>
      </c>
      <c r="B23" s="20" t="s">
        <v>48</v>
      </c>
      <c r="C23" s="20" t="s">
        <v>49</v>
      </c>
      <c r="D23" s="20" t="s">
        <v>50</v>
      </c>
      <c r="E23" s="21">
        <v>215</v>
      </c>
      <c r="F23" s="21"/>
      <c r="G23" s="21">
        <f t="shared" si="0"/>
        <v>0</v>
      </c>
      <c r="H23" s="21">
        <v>0</v>
      </c>
      <c r="I23" s="21">
        <v>0</v>
      </c>
    </row>
    <row r="24" spans="1:9" s="2" customFormat="1" ht="33.75">
      <c r="A24" s="19">
        <v>10</v>
      </c>
      <c r="B24" s="20" t="s">
        <v>51</v>
      </c>
      <c r="C24" s="20" t="s">
        <v>52</v>
      </c>
      <c r="D24" s="20" t="s">
        <v>53</v>
      </c>
      <c r="E24" s="21">
        <v>50</v>
      </c>
      <c r="F24" s="21"/>
      <c r="G24" s="21">
        <f t="shared" si="0"/>
        <v>0</v>
      </c>
      <c r="H24" s="21">
        <v>0</v>
      </c>
      <c r="I24" s="21">
        <v>0</v>
      </c>
    </row>
    <row r="25" spans="1:9" s="2" customFormat="1" ht="22.5">
      <c r="A25" s="22">
        <v>11</v>
      </c>
      <c r="B25" s="23" t="s">
        <v>54</v>
      </c>
      <c r="C25" s="23" t="s">
        <v>55</v>
      </c>
      <c r="D25" s="23" t="s">
        <v>33</v>
      </c>
      <c r="E25" s="24">
        <v>7.5</v>
      </c>
      <c r="F25" s="24"/>
      <c r="G25" s="21">
        <f t="shared" si="0"/>
        <v>0</v>
      </c>
      <c r="H25" s="24">
        <v>7.5</v>
      </c>
      <c r="I25" s="24">
        <v>0</v>
      </c>
    </row>
    <row r="26" spans="1:9" s="2" customFormat="1" ht="22.5">
      <c r="A26" s="19">
        <v>12</v>
      </c>
      <c r="B26" s="20" t="s">
        <v>56</v>
      </c>
      <c r="C26" s="20" t="s">
        <v>57</v>
      </c>
      <c r="D26" s="20" t="s">
        <v>53</v>
      </c>
      <c r="E26" s="21">
        <v>50</v>
      </c>
      <c r="F26" s="21"/>
      <c r="G26" s="21">
        <f t="shared" si="0"/>
        <v>0</v>
      </c>
      <c r="H26" s="21">
        <v>0</v>
      </c>
      <c r="I26" s="21">
        <v>0</v>
      </c>
    </row>
    <row r="27" spans="1:9" s="2" customFormat="1" ht="11.25">
      <c r="A27" s="22">
        <v>13</v>
      </c>
      <c r="B27" s="23" t="s">
        <v>58</v>
      </c>
      <c r="C27" s="23" t="s">
        <v>59</v>
      </c>
      <c r="D27" s="23" t="s">
        <v>53</v>
      </c>
      <c r="E27" s="24">
        <v>50</v>
      </c>
      <c r="F27" s="24"/>
      <c r="G27" s="21">
        <f t="shared" si="0"/>
        <v>0</v>
      </c>
      <c r="H27" s="24">
        <v>0.0465</v>
      </c>
      <c r="I27" s="24">
        <v>0</v>
      </c>
    </row>
    <row r="28" spans="1:9" s="2" customFormat="1" ht="11.25">
      <c r="A28" s="19">
        <v>14</v>
      </c>
      <c r="B28" s="20" t="s">
        <v>60</v>
      </c>
      <c r="C28" s="20" t="s">
        <v>61</v>
      </c>
      <c r="D28" s="20" t="s">
        <v>33</v>
      </c>
      <c r="E28" s="21">
        <v>0.3</v>
      </c>
      <c r="F28" s="21"/>
      <c r="G28" s="21">
        <f t="shared" si="0"/>
        <v>0</v>
      </c>
      <c r="H28" s="21">
        <v>0</v>
      </c>
      <c r="I28" s="21">
        <v>0</v>
      </c>
    </row>
    <row r="29" spans="1:9" s="2" customFormat="1" ht="11.25">
      <c r="A29" s="19">
        <v>15</v>
      </c>
      <c r="B29" s="20" t="s">
        <v>62</v>
      </c>
      <c r="C29" s="20" t="s">
        <v>63</v>
      </c>
      <c r="D29" s="20" t="s">
        <v>33</v>
      </c>
      <c r="E29" s="21">
        <v>0.3</v>
      </c>
      <c r="F29" s="21"/>
      <c r="G29" s="21">
        <f t="shared" si="0"/>
        <v>0</v>
      </c>
      <c r="H29" s="21">
        <v>0</v>
      </c>
      <c r="I29" s="21">
        <v>0</v>
      </c>
    </row>
    <row r="30" spans="1:9" s="2" customFormat="1" ht="22.5">
      <c r="A30" s="22">
        <v>16</v>
      </c>
      <c r="B30" s="23" t="s">
        <v>64</v>
      </c>
      <c r="C30" s="23" t="s">
        <v>65</v>
      </c>
      <c r="D30" s="23" t="s">
        <v>33</v>
      </c>
      <c r="E30" s="24">
        <v>0.3</v>
      </c>
      <c r="F30" s="24"/>
      <c r="G30" s="21">
        <f t="shared" si="0"/>
        <v>0</v>
      </c>
      <c r="H30" s="24">
        <v>0</v>
      </c>
      <c r="I30" s="24">
        <v>0</v>
      </c>
    </row>
    <row r="31" spans="1:9" s="2" customFormat="1" ht="12.75">
      <c r="A31" s="16"/>
      <c r="B31" s="17">
        <v>5</v>
      </c>
      <c r="C31" s="17" t="s">
        <v>19</v>
      </c>
      <c r="D31" s="17"/>
      <c r="E31" s="18"/>
      <c r="F31" s="18"/>
      <c r="G31" s="18">
        <f>SUM(G32:G35)</f>
        <v>0</v>
      </c>
      <c r="H31" s="18">
        <v>53.18696</v>
      </c>
      <c r="I31" s="18">
        <v>0</v>
      </c>
    </row>
    <row r="32" spans="1:9" s="2" customFormat="1" ht="22.5">
      <c r="A32" s="19">
        <v>19</v>
      </c>
      <c r="B32" s="20" t="s">
        <v>66</v>
      </c>
      <c r="C32" s="20" t="s">
        <v>67</v>
      </c>
      <c r="D32" s="20" t="s">
        <v>50</v>
      </c>
      <c r="E32" s="21">
        <v>215</v>
      </c>
      <c r="F32" s="21"/>
      <c r="G32" s="21">
        <f>F32*E32</f>
        <v>0</v>
      </c>
      <c r="H32" s="21">
        <v>14.0668</v>
      </c>
      <c r="I32" s="21">
        <v>0</v>
      </c>
    </row>
    <row r="33" spans="1:9" s="2" customFormat="1" ht="22.5">
      <c r="A33" s="19">
        <v>20</v>
      </c>
      <c r="B33" s="20" t="s">
        <v>68</v>
      </c>
      <c r="C33" s="20" t="s">
        <v>69</v>
      </c>
      <c r="D33" s="20" t="s">
        <v>50</v>
      </c>
      <c r="E33" s="21">
        <v>215</v>
      </c>
      <c r="F33" s="21"/>
      <c r="G33" s="21">
        <f>F33*E33</f>
        <v>0</v>
      </c>
      <c r="H33" s="21">
        <v>38.91166</v>
      </c>
      <c r="I33" s="21">
        <v>0</v>
      </c>
    </row>
    <row r="34" spans="1:9" s="2" customFormat="1" ht="22.5">
      <c r="A34" s="19">
        <v>21</v>
      </c>
      <c r="B34" s="20" t="s">
        <v>70</v>
      </c>
      <c r="C34" s="20" t="s">
        <v>98</v>
      </c>
      <c r="D34" s="20" t="s">
        <v>50</v>
      </c>
      <c r="E34" s="21">
        <v>75</v>
      </c>
      <c r="F34" s="21"/>
      <c r="G34" s="21">
        <f>F34*E34</f>
        <v>0</v>
      </c>
      <c r="H34" s="21">
        <v>0.2085</v>
      </c>
      <c r="I34" s="21">
        <v>0</v>
      </c>
    </row>
    <row r="35" spans="1:9" s="2" customFormat="1" ht="22.5">
      <c r="A35" s="19">
        <v>21</v>
      </c>
      <c r="B35" s="20" t="s">
        <v>70</v>
      </c>
      <c r="C35" s="20" t="s">
        <v>97</v>
      </c>
      <c r="D35" s="20" t="s">
        <v>50</v>
      </c>
      <c r="E35" s="21">
        <v>140</v>
      </c>
      <c r="F35" s="21"/>
      <c r="G35" s="21">
        <f>F35*E35</f>
        <v>0</v>
      </c>
      <c r="H35" s="21">
        <v>0.2085</v>
      </c>
      <c r="I35" s="21">
        <v>0</v>
      </c>
    </row>
    <row r="36" spans="1:9" s="2" customFormat="1" ht="12.75">
      <c r="A36" s="16"/>
      <c r="B36" s="17" t="s">
        <v>4</v>
      </c>
      <c r="C36" s="17" t="s">
        <v>20</v>
      </c>
      <c r="D36" s="17"/>
      <c r="E36" s="18"/>
      <c r="F36" s="18"/>
      <c r="G36" s="18">
        <f>SUM(G37:G46)</f>
        <v>0</v>
      </c>
      <c r="H36" s="18">
        <v>25.6677953</v>
      </c>
      <c r="I36" s="18">
        <v>0</v>
      </c>
    </row>
    <row r="37" spans="1:9" s="2" customFormat="1" ht="22.5">
      <c r="A37" s="19">
        <v>22</v>
      </c>
      <c r="B37" s="20" t="s">
        <v>71</v>
      </c>
      <c r="C37" s="20" t="s">
        <v>72</v>
      </c>
      <c r="D37" s="20" t="s">
        <v>73</v>
      </c>
      <c r="E37" s="21">
        <v>102</v>
      </c>
      <c r="F37" s="21"/>
      <c r="G37" s="21">
        <f>F37*E37</f>
        <v>0</v>
      </c>
      <c r="H37" s="21">
        <v>7.63854</v>
      </c>
      <c r="I37" s="21">
        <v>0</v>
      </c>
    </row>
    <row r="38" spans="1:9" s="2" customFormat="1" ht="11.25">
      <c r="A38" s="22">
        <v>23</v>
      </c>
      <c r="B38" s="23" t="s">
        <v>74</v>
      </c>
      <c r="C38" s="23" t="s">
        <v>75</v>
      </c>
      <c r="D38" s="23" t="s">
        <v>53</v>
      </c>
      <c r="E38" s="24">
        <v>102</v>
      </c>
      <c r="F38" s="24"/>
      <c r="G38" s="21">
        <f aca="true" t="shared" si="1" ref="G38:G48">F38*E38</f>
        <v>0</v>
      </c>
      <c r="H38" s="24">
        <v>1.817</v>
      </c>
      <c r="I38" s="24">
        <v>0</v>
      </c>
    </row>
    <row r="39" spans="1:9" s="2" customFormat="1" ht="22.5">
      <c r="A39" s="19">
        <v>24</v>
      </c>
      <c r="B39" s="20" t="s">
        <v>76</v>
      </c>
      <c r="C39" s="20" t="s">
        <v>77</v>
      </c>
      <c r="D39" s="20" t="s">
        <v>33</v>
      </c>
      <c r="E39" s="21">
        <v>9.17</v>
      </c>
      <c r="F39" s="21"/>
      <c r="G39" s="21">
        <f t="shared" si="1"/>
        <v>0</v>
      </c>
      <c r="H39" s="21">
        <v>15.7818153</v>
      </c>
      <c r="I39" s="21">
        <v>0</v>
      </c>
    </row>
    <row r="40" spans="1:9" s="2" customFormat="1" ht="22.5">
      <c r="A40" s="19">
        <v>25</v>
      </c>
      <c r="B40" s="20" t="s">
        <v>78</v>
      </c>
      <c r="C40" s="20" t="s">
        <v>79</v>
      </c>
      <c r="D40" s="20" t="s">
        <v>53</v>
      </c>
      <c r="E40" s="21">
        <v>6</v>
      </c>
      <c r="F40" s="21"/>
      <c r="G40" s="21">
        <f t="shared" si="1"/>
        <v>0</v>
      </c>
      <c r="H40" s="21">
        <v>0.43044</v>
      </c>
      <c r="I40" s="21">
        <v>0</v>
      </c>
    </row>
    <row r="41" spans="1:9" s="2" customFormat="1" ht="22.5">
      <c r="A41" s="22">
        <v>26</v>
      </c>
      <c r="B41" s="23" t="s">
        <v>80</v>
      </c>
      <c r="C41" s="23" t="s">
        <v>81</v>
      </c>
      <c r="D41" s="23" t="s">
        <v>53</v>
      </c>
      <c r="E41" s="24">
        <v>1</v>
      </c>
      <c r="F41" s="24"/>
      <c r="G41" s="21">
        <f t="shared" si="1"/>
        <v>0</v>
      </c>
      <c r="H41" s="24">
        <v>0</v>
      </c>
      <c r="I41" s="24">
        <v>0</v>
      </c>
    </row>
    <row r="42" spans="1:9" s="2" customFormat="1" ht="22.5">
      <c r="A42" s="22">
        <v>27</v>
      </c>
      <c r="B42" s="23" t="s">
        <v>82</v>
      </c>
      <c r="C42" s="23" t="s">
        <v>83</v>
      </c>
      <c r="D42" s="23" t="s">
        <v>53</v>
      </c>
      <c r="E42" s="24">
        <v>1</v>
      </c>
      <c r="F42" s="24"/>
      <c r="G42" s="21">
        <f t="shared" si="1"/>
        <v>0</v>
      </c>
      <c r="H42" s="24">
        <v>0</v>
      </c>
      <c r="I42" s="24">
        <v>0</v>
      </c>
    </row>
    <row r="43" spans="1:9" s="2" customFormat="1" ht="22.5">
      <c r="A43" s="22">
        <v>28</v>
      </c>
      <c r="B43" s="23" t="s">
        <v>84</v>
      </c>
      <c r="C43" s="23" t="s">
        <v>85</v>
      </c>
      <c r="D43" s="23" t="s">
        <v>53</v>
      </c>
      <c r="E43" s="24">
        <v>1</v>
      </c>
      <c r="F43" s="24"/>
      <c r="G43" s="21">
        <f t="shared" si="1"/>
        <v>0</v>
      </c>
      <c r="H43" s="24">
        <v>0</v>
      </c>
      <c r="I43" s="24">
        <v>0</v>
      </c>
    </row>
    <row r="44" spans="1:13" s="2" customFormat="1" ht="22.5">
      <c r="A44" s="22">
        <v>29</v>
      </c>
      <c r="B44" s="23" t="s">
        <v>86</v>
      </c>
      <c r="C44" s="23" t="s">
        <v>87</v>
      </c>
      <c r="D44" s="23" t="s">
        <v>53</v>
      </c>
      <c r="E44" s="24">
        <v>1</v>
      </c>
      <c r="F44" s="24"/>
      <c r="G44" s="21">
        <f t="shared" si="1"/>
        <v>0</v>
      </c>
      <c r="H44" s="24">
        <v>0</v>
      </c>
      <c r="I44" s="24">
        <v>0</v>
      </c>
      <c r="M44" s="32"/>
    </row>
    <row r="45" spans="1:9" s="2" customFormat="1" ht="22.5">
      <c r="A45" s="22">
        <v>30</v>
      </c>
      <c r="B45" s="23" t="s">
        <v>88</v>
      </c>
      <c r="C45" s="23" t="s">
        <v>89</v>
      </c>
      <c r="D45" s="23" t="s">
        <v>53</v>
      </c>
      <c r="E45" s="24">
        <v>1</v>
      </c>
      <c r="F45" s="24"/>
      <c r="G45" s="21">
        <f t="shared" si="1"/>
        <v>0</v>
      </c>
      <c r="H45" s="24">
        <v>0</v>
      </c>
      <c r="I45" s="24">
        <v>0</v>
      </c>
    </row>
    <row r="46" spans="1:9" s="2" customFormat="1" ht="22.5">
      <c r="A46" s="22">
        <v>31</v>
      </c>
      <c r="B46" s="23" t="s">
        <v>90</v>
      </c>
      <c r="C46" s="23" t="s">
        <v>91</v>
      </c>
      <c r="D46" s="23" t="s">
        <v>53</v>
      </c>
      <c r="E46" s="24">
        <v>1</v>
      </c>
      <c r="F46" s="24"/>
      <c r="G46" s="21">
        <f t="shared" si="1"/>
        <v>0</v>
      </c>
      <c r="H46" s="24">
        <v>0</v>
      </c>
      <c r="I46" s="24">
        <v>0</v>
      </c>
    </row>
    <row r="47" spans="1:9" s="2" customFormat="1" ht="12.75">
      <c r="A47" s="16"/>
      <c r="B47" s="17" t="s">
        <v>21</v>
      </c>
      <c r="C47" s="17" t="s">
        <v>22</v>
      </c>
      <c r="D47" s="17"/>
      <c r="E47" s="18"/>
      <c r="F47" s="18"/>
      <c r="G47" s="18">
        <f>SUM(G48)</f>
        <v>0</v>
      </c>
      <c r="H47" s="18">
        <v>0</v>
      </c>
      <c r="I47" s="18">
        <v>0</v>
      </c>
    </row>
    <row r="48" spans="1:9" s="2" customFormat="1" ht="22.5">
      <c r="A48" s="19">
        <v>32</v>
      </c>
      <c r="B48" s="20" t="s">
        <v>92</v>
      </c>
      <c r="C48" s="20" t="s">
        <v>93</v>
      </c>
      <c r="D48" s="20" t="s">
        <v>94</v>
      </c>
      <c r="E48" s="21">
        <v>86.504</v>
      </c>
      <c r="F48" s="21"/>
      <c r="G48" s="21">
        <f t="shared" si="1"/>
        <v>0</v>
      </c>
      <c r="H48" s="21">
        <v>0</v>
      </c>
      <c r="I48" s="21">
        <v>0</v>
      </c>
    </row>
    <row r="49" spans="1:9" s="2" customFormat="1" ht="15">
      <c r="A49" s="25"/>
      <c r="B49" s="26"/>
      <c r="C49" s="26" t="s">
        <v>23</v>
      </c>
      <c r="D49" s="26"/>
      <c r="E49" s="27"/>
      <c r="F49" s="27"/>
      <c r="G49" s="27">
        <f>G47+G36+G31+G14</f>
        <v>0</v>
      </c>
      <c r="H49" s="27">
        <v>86.5041153</v>
      </c>
      <c r="I49" s="27">
        <v>0</v>
      </c>
    </row>
  </sheetData>
  <sheetProtection/>
  <mergeCells count="2">
    <mergeCell ref="A1:H1"/>
    <mergeCell ref="A8:C8"/>
  </mergeCells>
  <printOptions horizontalCentered="1"/>
  <pageMargins left="0.5511811150444879" right="0.4724409315321181" top="0.39370079040527345" bottom="0.39370079040527345" header="0" footer="0"/>
  <pageSetup blackAndWhite="1" fitToHeight="100" fitToWidth="1" horizontalDpi="600" verticalDpi="600" orientation="portrait" paperSize="9" scale="8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Ondrej</cp:lastModifiedBy>
  <cp:lastPrinted>2019-10-17T00:00:29Z</cp:lastPrinted>
  <dcterms:created xsi:type="dcterms:W3CDTF">2019-09-23T13:10:27Z</dcterms:created>
  <dcterms:modified xsi:type="dcterms:W3CDTF">2019-11-11T07:03:58Z</dcterms:modified>
  <cp:category/>
  <cp:version/>
  <cp:contentType/>
  <cp:contentStatus/>
</cp:coreProperties>
</file>